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ocuments\"/>
    </mc:Choice>
  </mc:AlternateContent>
  <xr:revisionPtr revIDLastSave="0" documentId="8_{AE29FD2E-F96B-471B-8A1E-ADBE283ABA67}" xr6:coauthVersionLast="47" xr6:coauthVersionMax="47" xr10:uidLastSave="{00000000-0000-0000-0000-000000000000}"/>
  <bookViews>
    <workbookView xWindow="7200" yWindow="4215" windowWidth="21600" windowHeight="11385" activeTab="1" xr2:uid="{6C02DCC1-7C17-4693-98DE-42D5CE96D1FC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Sheet1!$4:$4,Sheet1!$5:$5,Sheet1!$7:$7,Sheet1!$8:$8,Sheet1!$9:$9,Sheet1!$11:$11,Sheet1!$12:$12,Sheet1!$13:$13,Sheet1!$14:$14,Sheet1!$15:$15,Sheet1!$16:$16,Sheet1!$17:$17,Sheet1!$18:$18,Sheet1!$19:$19,Sheet1!$20:$20,Sheet1!$21:$21</definedName>
    <definedName name="QB_DATA_1" localSheetId="1" hidden="1">Sheet1!$22:$22,Sheet1!$23:$23,Sheet1!$24:$24,Sheet1!$25:$25,Sheet1!$26:$26,Sheet1!$31:$31,Sheet1!$32:$32,Sheet1!$34:$34,Sheet1!$35:$35,Sheet1!$36:$36,Sheet1!$37:$37,Sheet1!$38:$38,Sheet1!$39:$39,Sheet1!$40:$40,Sheet1!$41:$41,Sheet1!$42:$42</definedName>
    <definedName name="QB_DATA_2" localSheetId="1" hidden="1">Sheet1!$43:$43,Sheet1!$44:$44,Sheet1!$45:$45,Sheet1!$46:$46,Sheet1!$47:$47,Sheet1!$48:$48,Sheet1!$49:$49,Sheet1!$50:$50,Sheet1!$51:$51,Sheet1!$52:$52,Sheet1!$54:$54,Sheet1!$55:$55,Sheet1!$57:$57,Sheet1!$58:$58,Sheet1!$59:$59,Sheet1!$60:$60</definedName>
    <definedName name="QB_DATA_3" localSheetId="1" hidden="1">Sheet1!$61:$61,Sheet1!$62:$62,Sheet1!$63:$63,Sheet1!$64:$64,Sheet1!$65:$65,Sheet1!$66:$66,Sheet1!$67:$67,Sheet1!$68:$68,Sheet1!$69:$69,Sheet1!$70:$70,Sheet1!$71:$71,Sheet1!$72:$72,Sheet1!$73:$73,Sheet1!$74:$74,Sheet1!$75:$75,Sheet1!$76:$76</definedName>
    <definedName name="QB_DATA_4" localSheetId="1" hidden="1">Sheet1!$77:$77,Sheet1!$78:$78,Sheet1!$79:$79,Sheet1!$80:$80,Sheet1!$81:$81,Sheet1!$82:$82,Sheet1!$83:$83,Sheet1!$84:$84,Sheet1!$85:$85,Sheet1!$86:$86,Sheet1!$87:$87,Sheet1!$88:$88,Sheet1!$89:$89,Sheet1!$90:$90,Sheet1!$91:$91,Sheet1!$92:$92</definedName>
    <definedName name="QB_DATA_5" localSheetId="1" hidden="1">Sheet1!$93:$93,Sheet1!$94:$94,Sheet1!$95:$95,Sheet1!$96:$96,Sheet1!$97:$97,Sheet1!$98:$98,Sheet1!$99:$99,Sheet1!$100:$100,Sheet1!$101:$101,Sheet1!$102:$102,Sheet1!$103:$103,Sheet1!$104:$104,Sheet1!$105:$105,Sheet1!$106:$106,Sheet1!$107:$107,Sheet1!$108:$108</definedName>
    <definedName name="QB_DATA_6" localSheetId="1" hidden="1">Sheet1!$109:$109,Sheet1!$110:$110,Sheet1!$111:$111,Sheet1!$112:$112,Sheet1!$113:$113,Sheet1!$114:$114,Sheet1!$115:$115,Sheet1!$116:$116,Sheet1!$117:$117,Sheet1!$118:$118,Sheet1!$119:$119,Sheet1!$120:$120,Sheet1!$121:$121,Sheet1!$122:$122,Sheet1!$123:$123,Sheet1!$124:$124</definedName>
    <definedName name="QB_DATA_7" localSheetId="1" hidden="1">Sheet1!$125:$125,Sheet1!$126:$126,Sheet1!$127:$127,Sheet1!$128:$128,Sheet1!$129:$129,Sheet1!$130:$130,Sheet1!$131:$131,Sheet1!$132:$132,Sheet1!$133:$133,Sheet1!$134:$134,Sheet1!$135:$135,Sheet1!$136:$136,Sheet1!$137:$137,Sheet1!$138:$138,Sheet1!$139:$139,Sheet1!$140:$140</definedName>
    <definedName name="QB_DATA_8" localSheetId="1" hidden="1">Sheet1!$141:$141,Sheet1!$142:$142,Sheet1!$143:$143,Sheet1!$144:$144,Sheet1!$145:$145,Sheet1!$146:$146,Sheet1!$147:$147,Sheet1!$148:$148</definedName>
    <definedName name="QB_FORMULA_0" localSheetId="1" hidden="1">Sheet1!$F$10,Sheet1!$F$27,Sheet1!$F$28,Sheet1!$F$33,Sheet1!$F$56,Sheet1!$F$149,Sheet1!$F$150</definedName>
    <definedName name="QB_ROW_100230" localSheetId="1" hidden="1">Sheet1!$D$143</definedName>
    <definedName name="QB_ROW_101230" localSheetId="1" hidden="1">Sheet1!$D$142</definedName>
    <definedName name="QB_ROW_102230" localSheetId="1" hidden="1">Sheet1!$D$76</definedName>
    <definedName name="QB_ROW_105230" localSheetId="1" hidden="1">Sheet1!$D$49</definedName>
    <definedName name="QB_ROW_107230" localSheetId="1" hidden="1">Sheet1!$D$81</definedName>
    <definedName name="QB_ROW_109230" localSheetId="1" hidden="1">Sheet1!$D$79</definedName>
    <definedName name="QB_ROW_111230" localSheetId="1" hidden="1">Sheet1!$D$127</definedName>
    <definedName name="QB_ROW_112230" localSheetId="1" hidden="1">Sheet1!$D$111</definedName>
    <definedName name="QB_ROW_113230" localSheetId="1" hidden="1">Sheet1!$D$61</definedName>
    <definedName name="QB_ROW_116230" localSheetId="1" hidden="1">Sheet1!$D$58</definedName>
    <definedName name="QB_ROW_120230" localSheetId="1" hidden="1">Sheet1!$D$148</definedName>
    <definedName name="QB_ROW_121230" localSheetId="1" hidden="1">Sheet1!$D$141</definedName>
    <definedName name="QB_ROW_122230" localSheetId="1" hidden="1">Sheet1!$D$60</definedName>
    <definedName name="QB_ROW_124230" localSheetId="1" hidden="1">Sheet1!$D$26</definedName>
    <definedName name="QB_ROW_125230" localSheetId="1" hidden="1">Sheet1!$D$78</definedName>
    <definedName name="QB_ROW_129230" localSheetId="1" hidden="1">Sheet1!$D$140</definedName>
    <definedName name="QB_ROW_130230" localSheetId="1" hidden="1">Sheet1!$D$139</definedName>
    <definedName name="QB_ROW_134230" localSheetId="1" hidden="1">Sheet1!$D$68</definedName>
    <definedName name="QB_ROW_135230" localSheetId="1" hidden="1">Sheet1!$D$97</definedName>
    <definedName name="QB_ROW_136230" localSheetId="1" hidden="1">Sheet1!$D$94</definedName>
    <definedName name="QB_ROW_137230" localSheetId="1" hidden="1">Sheet1!$D$95</definedName>
    <definedName name="QB_ROW_138230" localSheetId="1" hidden="1">Sheet1!$D$96</definedName>
    <definedName name="QB_ROW_146230" localSheetId="1" hidden="1">Sheet1!$D$38</definedName>
    <definedName name="QB_ROW_147230" localSheetId="1" hidden="1">Sheet1!$D$100</definedName>
    <definedName name="QB_ROW_148230" localSheetId="1" hidden="1">Sheet1!$D$85</definedName>
    <definedName name="QB_ROW_151230" localSheetId="1" hidden="1">Sheet1!$D$116</definedName>
    <definedName name="QB_ROW_152230" localSheetId="1" hidden="1">Sheet1!$D$113</definedName>
    <definedName name="QB_ROW_157230" localSheetId="1" hidden="1">Sheet1!$D$62</definedName>
    <definedName name="QB_ROW_159230" localSheetId="1" hidden="1">Sheet1!$D$11</definedName>
    <definedName name="QB_ROW_16030" localSheetId="1" hidden="1">Sheet1!$D$30</definedName>
    <definedName name="QB_ROW_16240" localSheetId="1" hidden="1">Sheet1!$E$32</definedName>
    <definedName name="QB_ROW_16330" localSheetId="1" hidden="1">Sheet1!$D$33</definedName>
    <definedName name="QB_ROW_169230" localSheetId="1" hidden="1">Sheet1!$D$70</definedName>
    <definedName name="QB_ROW_170230" localSheetId="1" hidden="1">Sheet1!$D$115</definedName>
    <definedName name="QB_ROW_171230" localSheetId="1" hidden="1">Sheet1!$D$102</definedName>
    <definedName name="QB_ROW_172230" localSheetId="1" hidden="1">Sheet1!$D$40</definedName>
    <definedName name="QB_ROW_17230" localSheetId="1" hidden="1">Sheet1!$D$35</definedName>
    <definedName name="QB_ROW_173230" localSheetId="1" hidden="1">Sheet1!$D$87</definedName>
    <definedName name="QB_ROW_174230" localSheetId="1" hidden="1">Sheet1!$D$144</definedName>
    <definedName name="QB_ROW_175230" localSheetId="1" hidden="1">Sheet1!$D$23</definedName>
    <definedName name="QB_ROW_18230" localSheetId="1" hidden="1">Sheet1!$D$36</definedName>
    <definedName name="QB_ROW_18301" localSheetId="1" hidden="1">Sheet1!$A$150</definedName>
    <definedName name="QB_ROW_192230" localSheetId="1" hidden="1">Sheet1!$D$77</definedName>
    <definedName name="QB_ROW_19230" localSheetId="1" hidden="1">Sheet1!$D$42</definedName>
    <definedName name="QB_ROW_198230" localSheetId="1" hidden="1">Sheet1!$D$24</definedName>
    <definedName name="QB_ROW_199230" localSheetId="1" hidden="1">Sheet1!$D$145</definedName>
    <definedName name="QB_ROW_20022" localSheetId="1" hidden="1">Sheet1!$C$3</definedName>
    <definedName name="QB_ROW_200230" localSheetId="1" hidden="1">Sheet1!$D$109</definedName>
    <definedName name="QB_ROW_20322" localSheetId="1" hidden="1">Sheet1!$C$27</definedName>
    <definedName name="QB_ROW_21022" localSheetId="1" hidden="1">Sheet1!$C$29</definedName>
    <definedName name="QB_ROW_210230" localSheetId="1" hidden="1">Sheet1!$D$13</definedName>
    <definedName name="QB_ROW_21322" localSheetId="1" hidden="1">Sheet1!$C$149</definedName>
    <definedName name="QB_ROW_219230" localSheetId="1" hidden="1">Sheet1!$D$39</definedName>
    <definedName name="QB_ROW_221230" localSheetId="1" hidden="1">Sheet1!$D$69</definedName>
    <definedName name="QB_ROW_222230" localSheetId="1" hidden="1">Sheet1!$D$86</definedName>
    <definedName name="QB_ROW_2230" localSheetId="1" hidden="1">Sheet1!$D$5</definedName>
    <definedName name="QB_ROW_223230" localSheetId="1" hidden="1">Sheet1!$D$101</definedName>
    <definedName name="QB_ROW_224230" localSheetId="1" hidden="1">Sheet1!$D$132</definedName>
    <definedName name="QB_ROW_231230" localSheetId="1" hidden="1">Sheet1!$D$25</definedName>
    <definedName name="QB_ROW_232230" localSheetId="1" hidden="1">Sheet1!$D$146</definedName>
    <definedName name="QB_ROW_233230" localSheetId="1" hidden="1">Sheet1!$D$75</definedName>
    <definedName name="QB_ROW_238230" localSheetId="1" hidden="1">Sheet1!$D$138</definedName>
    <definedName name="QB_ROW_247230" localSheetId="1" hidden="1">Sheet1!$D$41</definedName>
    <definedName name="QB_ROW_25230" localSheetId="1" hidden="1">Sheet1!$D$43</definedName>
    <definedName name="QB_ROW_255230" localSheetId="1" hidden="1">Sheet1!$D$112</definedName>
    <definedName name="QB_ROW_256230" localSheetId="1" hidden="1">Sheet1!$D$130</definedName>
    <definedName name="QB_ROW_257230" localSheetId="1" hidden="1">Sheet1!$D$67</definedName>
    <definedName name="QB_ROW_258230" localSheetId="1" hidden="1">Sheet1!$D$37</definedName>
    <definedName name="QB_ROW_259230" localSheetId="1" hidden="1">Sheet1!$D$99</definedName>
    <definedName name="QB_ROW_260230" localSheetId="1" hidden="1">Sheet1!$D$84</definedName>
    <definedName name="QB_ROW_261230" localSheetId="1" hidden="1">Sheet1!$D$114</definedName>
    <definedName name="QB_ROW_262230" localSheetId="1" hidden="1">Sheet1!$D$131</definedName>
    <definedName name="QB_ROW_26230" localSheetId="1" hidden="1">Sheet1!$D$44</definedName>
    <definedName name="QB_ROW_266230" localSheetId="1" hidden="1">Sheet1!$D$137</definedName>
    <definedName name="QB_ROW_267230" localSheetId="1" hidden="1">Sheet1!$D$72</definedName>
    <definedName name="QB_ROW_269230" localSheetId="1" hidden="1">Sheet1!$D$64</definedName>
    <definedName name="QB_ROW_272230" localSheetId="1" hidden="1">Sheet1!$D$92</definedName>
    <definedName name="QB_ROW_277230" localSheetId="1" hidden="1">Sheet1!$D$4</definedName>
    <definedName name="QB_ROW_281230" localSheetId="1" hidden="1">Sheet1!$D$57</definedName>
    <definedName name="QB_ROW_28230" localSheetId="1" hidden="1">Sheet1!$D$46</definedName>
    <definedName name="QB_ROW_285230" localSheetId="1" hidden="1">Sheet1!$D$16</definedName>
    <definedName name="QB_ROW_286230" localSheetId="1" hidden="1">Sheet1!$D$17</definedName>
    <definedName name="QB_ROW_29230" localSheetId="1" hidden="1">Sheet1!$D$47</definedName>
    <definedName name="QB_ROW_300230" localSheetId="1" hidden="1">Sheet1!$D$19</definedName>
    <definedName name="QB_ROW_301230" localSheetId="1" hidden="1">Sheet1!$D$20</definedName>
    <definedName name="QB_ROW_302230" localSheetId="1" hidden="1">Sheet1!$D$89</definedName>
    <definedName name="QB_ROW_30230" localSheetId="1" hidden="1">Sheet1!$D$50</definedName>
    <definedName name="QB_ROW_3030" localSheetId="1" hidden="1">Sheet1!$D$6</definedName>
    <definedName name="QB_ROW_303030" localSheetId="1" hidden="1">Sheet1!$D$53</definedName>
    <definedName name="QB_ROW_303240" localSheetId="1" hidden="1">Sheet1!$E$55</definedName>
    <definedName name="QB_ROW_303330" localSheetId="1" hidden="1">Sheet1!$D$56</definedName>
    <definedName name="QB_ROW_304230" localSheetId="1" hidden="1">Sheet1!$D$93</definedName>
    <definedName name="QB_ROW_311230" localSheetId="1" hidden="1">Sheet1!$D$91</definedName>
    <definedName name="QB_ROW_315230" localSheetId="1" hidden="1">Sheet1!$D$147</definedName>
    <definedName name="QB_ROW_316240" localSheetId="1" hidden="1">Sheet1!$E$31</definedName>
    <definedName name="QB_ROW_322230" localSheetId="1" hidden="1">Sheet1!$D$18</definedName>
    <definedName name="QB_ROW_32230" localSheetId="1" hidden="1">Sheet1!$D$51</definedName>
    <definedName name="QB_ROW_3240" localSheetId="1" hidden="1">Sheet1!$E$9</definedName>
    <definedName name="QB_ROW_327240" localSheetId="1" hidden="1">Sheet1!$E$54</definedName>
    <definedName name="QB_ROW_328240" localSheetId="1" hidden="1">Sheet1!$E$7</definedName>
    <definedName name="QB_ROW_329240" localSheetId="1" hidden="1">Sheet1!$E$8</definedName>
    <definedName name="QB_ROW_332230" localSheetId="1" hidden="1">Sheet1!$D$52</definedName>
    <definedName name="QB_ROW_3330" localSheetId="1" hidden="1">Sheet1!$D$10</definedName>
    <definedName name="QB_ROW_34330" localSheetId="1" hidden="1">Sheet1!$D$65</definedName>
    <definedName name="QB_ROW_35230" localSheetId="1" hidden="1">Sheet1!$D$66</definedName>
    <definedName name="QB_ROW_36230" localSheetId="1" hidden="1">Sheet1!$D$71</definedName>
    <definedName name="QB_ROW_40230" localSheetId="1" hidden="1">Sheet1!$D$73</definedName>
    <definedName name="QB_ROW_41230" localSheetId="1" hidden="1">Sheet1!$D$98</definedName>
    <definedName name="QB_ROW_42230" localSheetId="1" hidden="1">Sheet1!$D$103</definedName>
    <definedName name="QB_ROW_4230" localSheetId="1" hidden="1">Sheet1!$D$12</definedName>
    <definedName name="QB_ROW_44230" localSheetId="1" hidden="1">Sheet1!$D$104</definedName>
    <definedName name="QB_ROW_47230" localSheetId="1" hidden="1">Sheet1!$D$105</definedName>
    <definedName name="QB_ROW_48230" localSheetId="1" hidden="1">Sheet1!$D$106</definedName>
    <definedName name="QB_ROW_49230" localSheetId="1" hidden="1">Sheet1!$D$107</definedName>
    <definedName name="QB_ROW_51230" localSheetId="1" hidden="1">Sheet1!$D$108</definedName>
    <definedName name="QB_ROW_5230" localSheetId="1" hidden="1">Sheet1!$D$14</definedName>
    <definedName name="QB_ROW_54230" localSheetId="1" hidden="1">Sheet1!$D$110</definedName>
    <definedName name="QB_ROW_55230" localSheetId="1" hidden="1">Sheet1!$D$117</definedName>
    <definedName name="QB_ROW_56230" localSheetId="1" hidden="1">Sheet1!$D$118</definedName>
    <definedName name="QB_ROW_57230" localSheetId="1" hidden="1">Sheet1!$D$120</definedName>
    <definedName name="QB_ROW_58230" localSheetId="1" hidden="1">Sheet1!$D$121</definedName>
    <definedName name="QB_ROW_59230" localSheetId="1" hidden="1">Sheet1!$D$122</definedName>
    <definedName name="QB_ROW_60230" localSheetId="1" hidden="1">Sheet1!$D$123</definedName>
    <definedName name="QB_ROW_61230" localSheetId="1" hidden="1">Sheet1!$D$124</definedName>
    <definedName name="QB_ROW_62230" localSheetId="1" hidden="1">Sheet1!$D$125</definedName>
    <definedName name="QB_ROW_63230" localSheetId="1" hidden="1">Sheet1!$D$128</definedName>
    <definedName name="QB_ROW_64230" localSheetId="1" hidden="1">Sheet1!$D$129</definedName>
    <definedName name="QB_ROW_66230" localSheetId="1" hidden="1">Sheet1!$D$133</definedName>
    <definedName name="QB_ROW_68230" localSheetId="1" hidden="1">Sheet1!$D$134</definedName>
    <definedName name="QB_ROW_69230" localSheetId="1" hidden="1">Sheet1!$D$135</definedName>
    <definedName name="QB_ROW_70230" localSheetId="1" hidden="1">Sheet1!$D$136</definedName>
    <definedName name="QB_ROW_73230" localSheetId="1" hidden="1">Sheet1!$D$119</definedName>
    <definedName name="QB_ROW_76230" localSheetId="1" hidden="1">Sheet1!$D$74</definedName>
    <definedName name="QB_ROW_78230" localSheetId="1" hidden="1">Sheet1!$D$88</definedName>
    <definedName name="QB_ROW_80230" localSheetId="1" hidden="1">Sheet1!$D$34</definedName>
    <definedName name="QB_ROW_81230" localSheetId="1" hidden="1">Sheet1!$D$15</definedName>
    <definedName name="QB_ROW_82230" localSheetId="1" hidden="1">Sheet1!$D$45</definedName>
    <definedName name="QB_ROW_83230" localSheetId="1" hidden="1">Sheet1!$D$83</definedName>
    <definedName name="QB_ROW_84230" localSheetId="1" hidden="1">Sheet1!$D$59</definedName>
    <definedName name="QB_ROW_86311" localSheetId="1" hidden="1">Sheet1!$B$28</definedName>
    <definedName name="QB_ROW_87230" localSheetId="1" hidden="1">Sheet1!$D$48</definedName>
    <definedName name="QB_ROW_88230" localSheetId="1" hidden="1">Sheet1!$D$126</definedName>
    <definedName name="QB_ROW_93230" localSheetId="1" hidden="1">Sheet1!$D$90</definedName>
    <definedName name="QB_ROW_9330" localSheetId="1" hidden="1">Sheet1!$D$63</definedName>
    <definedName name="QB_ROW_94230" localSheetId="1" hidden="1">Sheet1!$D$80</definedName>
    <definedName name="QB_ROW_96230" localSheetId="1" hidden="1">Sheet1!$D$82</definedName>
    <definedName name="QB_ROW_97230" localSheetId="1" hidden="1">Sheet1!$D$21</definedName>
    <definedName name="QB_ROW_98230" localSheetId="1" hidden="1">Sheet1!$D$22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20220630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8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F149" i="1"/>
  <c r="F56" i="1"/>
  <c r="F33" i="1"/>
  <c r="F28" i="1"/>
  <c r="F27" i="1"/>
  <c r="F10" i="1"/>
</calcChain>
</file>

<file path=xl/sharedStrings.xml><?xml version="1.0" encoding="utf-8"?>
<sst xmlns="http://schemas.openxmlformats.org/spreadsheetml/2006/main" count="149" uniqueCount="149">
  <si>
    <t>Jul '21 - Jun 22</t>
  </si>
  <si>
    <t>Income</t>
  </si>
  <si>
    <t>3200 · Other Funding thru District</t>
  </si>
  <si>
    <t>3290 · Federal thru State</t>
  </si>
  <si>
    <t>3310 · FTE Funds</t>
  </si>
  <si>
    <t>3311 · FTE- Instruction Funds</t>
  </si>
  <si>
    <t>3312 · FTE- Pupil Transportation Serv</t>
  </si>
  <si>
    <t>3310 · FTE Funds - Other</t>
  </si>
  <si>
    <t>Total 3310 · FTE Funds</t>
  </si>
  <si>
    <t>3391 · PECO Funds</t>
  </si>
  <si>
    <t>3399 · Other Misc State Funds</t>
  </si>
  <si>
    <t>3431 · Interest on Investments</t>
  </si>
  <si>
    <t>3440 · Private Contributions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</si>
  <si>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</si>
  <si>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</si>
  <si>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</si>
  <si>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</si>
  <si>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</si>
  <si>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</si>
  <si>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3910 · Revenue-Atheletics</t>
  </si>
  <si>
    <t>3940 · Revenue-FFA</t>
  </si>
  <si>
    <t>3944 · Revenue-Journalism</t>
  </si>
  <si>
    <t>3945 · Revenue-Store</t>
  </si>
  <si>
    <t>3948 · Revenue Cheerleading</t>
  </si>
  <si>
    <t>3970 · General Internal Accounts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</si>
  <si>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</si>
  <si>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</si>
  <si>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</si>
  <si>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</si>
  <si>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</si>
  <si>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</si>
  <si>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</si>
  <si>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</si>
  <si>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</si>
  <si>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5100160 · Salaries-OSP</t>
  </si>
  <si>
    <t>5100210 · Retirement Funds-Instruc</t>
  </si>
  <si>
    <t>5100230 · Instr. - Group Ins</t>
  </si>
  <si>
    <t>5100231 · Instr-STD &amp; LTD</t>
  </si>
  <si>
    <t>5100290 · Teachers Christmas Bonus</t>
  </si>
  <si>
    <t>5100292 · Sponsor Bonus</t>
  </si>
  <si>
    <t>5100310 · Professional &amp; Technical Svc</t>
  </si>
  <si>
    <t>5100510 · Supplies</t>
  </si>
  <si>
    <t>5100520 · Textbooks</t>
  </si>
  <si>
    <t>5100590 · Misc Supplies</t>
  </si>
  <si>
    <t>5100641 · Furniture  Fixtures &amp; Equip CAP</t>
  </si>
  <si>
    <t>5100642 · Furniture Fixtures &amp; Equipment</t>
  </si>
  <si>
    <t>5100643 · Computer Hardware CAP</t>
  </si>
  <si>
    <t>5100644 · COMPUTER HARDWARE-NON-CAP</t>
  </si>
  <si>
    <t>5100692 · Computer Software NON CAP</t>
  </si>
  <si>
    <t>5100790 · Other Misc Expenses</t>
  </si>
  <si>
    <t>5200130 · Speech</t>
  </si>
  <si>
    <t>6130160 · Nurse- Support Personnel</t>
  </si>
  <si>
    <t>Mental Health-Support Personnel</t>
  </si>
  <si>
    <t>6130160 · Nurse- Support Personnel - Other</t>
  </si>
  <si>
    <t>Total 6130160 · Nurse- Support Personnel</t>
  </si>
  <si>
    <t>6130510 · Health Services-Supplies</t>
  </si>
  <si>
    <t>6200510 · Instru Media-Supplies</t>
  </si>
  <si>
    <t>6200610 · Instructional Media-Library Boo</t>
  </si>
  <si>
    <t>6200642 · Instr Media-NC Furn., Fixt &amp; Eq</t>
  </si>
  <si>
    <t>6300590 · Instru&amp;Curriculum-Other Mat&amp;Sup</t>
  </si>
  <si>
    <t>6400730 · Instr Staff Training-Dues &amp; F</t>
  </si>
  <si>
    <t>6560 · Payroll Expenses</t>
  </si>
  <si>
    <t>7100310 · Board-Support Services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</si>
  <si>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</si>
  <si>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</si>
  <si>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</si>
  <si>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</si>
  <si>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</si>
  <si>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</si>
  <si>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7300310 · Professional &amp; Tech Svcs</t>
  </si>
  <si>
    <t>7300350 · Adm Repairs &amp; Maint</t>
  </si>
  <si>
    <t>7300370 · Communications-Sch Adm</t>
  </si>
  <si>
    <t>7300510 · Supplies-Sch Adm</t>
  </si>
  <si>
    <t>7300642 · Furn Fix &amp; Equip Noncap</t>
  </si>
  <si>
    <t>7300644 · Computer Hardware Non-Cap.</t>
  </si>
  <si>
    <t>7300692 · Computer Software Non Capitaliz</t>
  </si>
  <si>
    <t>7300700 · Admin-Mileage</t>
  </si>
  <si>
    <t>7300730 · Dues and Fees - Admin</t>
  </si>
  <si>
    <t>7300790 · Misc Expense-Admin</t>
  </si>
  <si>
    <t>7400630 · Facilities Acqu &amp; Constr-Bldg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</si>
  <si>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</si>
  <si>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</si>
  <si>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</si>
  <si>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</si>
  <si>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</si>
  <si>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</si>
  <si>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7600570 · Food Services</t>
  </si>
  <si>
    <t>7600571 · a"la carte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</si>
  <si>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</si>
  <si>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</si>
  <si>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</si>
  <si>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</si>
  <si>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</si>
  <si>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</si>
  <si>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</si>
  <si>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</si>
  <si>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</si>
  <si>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</si>
  <si>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</si>
  <si>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</si>
  <si>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</si>
  <si>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7800320 · Ins.-Transporation</t>
  </si>
  <si>
    <t>7800350 · Maint &amp; Repair-Transportation</t>
  </si>
  <si>
    <t>7800390 · Other Purchased Srvs</t>
  </si>
  <si>
    <t>7800450 · Gasoline-Transportation</t>
  </si>
  <si>
    <t>7800510 · Supplies-Transportation</t>
  </si>
  <si>
    <t>7800550 · Repair Parts Transportation</t>
  </si>
  <si>
    <t>7800642 · Furn Fixt &amp; Equip Noncap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</si>
  <si>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</si>
  <si>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</si>
  <si>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</si>
  <si>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</si>
  <si>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</si>
  <si>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</si>
  <si>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</si>
  <si>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</si>
  <si>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</si>
  <si>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</si>
  <si>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</si>
  <si>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</si>
  <si>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</si>
  <si>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</si>
  <si>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</si>
  <si>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</si>
  <si>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</si>
  <si>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</si>
  <si>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7900790 · Other Misc Exp-Plant</t>
  </si>
  <si>
    <t>8100160 · Maintenance-Salary</t>
  </si>
  <si>
    <t>8100210 · Retirement Funds-Maint</t>
  </si>
  <si>
    <t>8100230 · Maint of Plant-Group Ins.</t>
  </si>
  <si>
    <t>8100231 · Maint STD &amp; LTD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</si>
  <si>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</si>
  <si>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</si>
  <si>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</si>
  <si>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</si>
  <si>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8100700 · Maintenance-Mileage</t>
  </si>
  <si>
    <t>9200700 · Amort. of Loan Costs</t>
  </si>
  <si>
    <t>9200710 · Debt Service Principal Payment</t>
  </si>
  <si>
    <t>9200720 · Interest Expense</t>
  </si>
  <si>
    <t>9810700 · Athletics Expense</t>
  </si>
  <si>
    <t>9840700 · FFA-Other Expense</t>
  </si>
  <si>
    <t>9841700 · SGA-Other Expense</t>
  </si>
  <si>
    <t>9844700 · Journalism</t>
  </si>
  <si>
    <t>9845700 · School Store</t>
  </si>
  <si>
    <t>9848700 · Cheerleading Expense</t>
  </si>
  <si>
    <t>9855700 · Book Club Expense</t>
  </si>
  <si>
    <t>9870700 · General-Internal Funds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</si>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</sst>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30980DB4-8BD5-4711-87D4-60FA64F83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FD05769-A9B8-4304-987C-B4DB1D2B3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0449412-8FA9-40EB-9B7F-3D2526FEB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973DC72-7077-4BEF-9252-8DF482EBC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2DA9-3EC2-4278-8FD4-4F05BA7DB5E8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2207-705F-48D0-9D95-B77FA3030285}">
  <sheetPr codeName="Sheet1"/>
  <dimension ref="A1:F151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/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0</v>
      </c>
    </row>
    <row r="5" spans="1:6" x14ac:dyDescent="0.25">
      <c r="A5" s="1"/>
      <c r="B5" s="1"/>
      <c r="C5" s="1"/>
      <c r="D5" s="1" t="s">
        <v>3</v>
      </c>
      <c r="E5" s="1"/>
      <c r="F5" s="3">
        <v>0</v>
      </c>
    </row>
    <row r="6" spans="1:6" x14ac:dyDescent="0.25">
      <c r="A6" s="1"/>
      <c r="B6" s="1"/>
      <c r="C6" s="1"/>
      <c r="D6" s="1" t="s">
        <v>4</v>
      </c>
      <c r="E6" s="1"/>
      <c r="F6" s="3"/>
    </row>
    <row r="7" spans="1:6" x14ac:dyDescent="0.25">
      <c r="A7" s="1"/>
      <c r="B7" s="1"/>
      <c r="C7" s="1"/>
      <c r="D7" s="1"/>
      <c r="E7" s="1" t="s">
        <v>5</v>
      </c>
      <c r="F7" s="3">
        <v>0</v>
      </c>
    </row>
    <row r="8" spans="1:6" x14ac:dyDescent="0.25">
      <c r="A8" s="1"/>
      <c r="B8" s="1"/>
      <c r="C8" s="1"/>
      <c r="D8" s="1"/>
      <c r="E8" s="1" t="s">
        <v>6</v>
      </c>
      <c r="F8" s="3">
        <v>0</v>
      </c>
    </row>
    <row r="9" spans="1:6" ht="15.75" thickBot="1" x14ac:dyDescent="0.3">
      <c r="A9" s="1"/>
      <c r="B9" s="1"/>
      <c r="C9" s="1"/>
      <c r="D9" s="1"/>
      <c r="E9" s="1" t="s">
        <v>7</v>
      </c>
      <c r="F9" s="4">
        <v>1895307</v>
      </c>
    </row>
    <row r="10" spans="1:6" x14ac:dyDescent="0.25">
      <c r="A10" s="1"/>
      <c r="B10" s="1"/>
      <c r="C10" s="1"/>
      <c r="D10" s="1" t="s">
        <v>8</v>
      </c>
      <c r="E10" s="1"/>
      <c r="F10" s="3">
        <f>ROUND(SUM(F6:F9),5)</f>
        <v>1895307</v>
      </c>
    </row>
    <row r="11" spans="1:6" x14ac:dyDescent="0.25">
      <c r="A11" s="1"/>
      <c r="B11" s="1"/>
      <c r="C11" s="1"/>
      <c r="D11" s="1" t="s">
        <v>9</v>
      </c>
      <c r="E11" s="1"/>
      <c r="F11" s="3">
        <v>132000</v>
      </c>
    </row>
    <row r="12" spans="1:6" x14ac:dyDescent="0.25">
      <c r="A12" s="1"/>
      <c r="B12" s="1"/>
      <c r="C12" s="1"/>
      <c r="D12" s="1" t="s">
        <v>10</v>
      </c>
      <c r="E12" s="1"/>
      <c r="F12" s="3">
        <v>0</v>
      </c>
    </row>
    <row r="13" spans="1:6" x14ac:dyDescent="0.25">
      <c r="A13" s="1"/>
      <c r="B13" s="1"/>
      <c r="C13" s="1"/>
      <c r="D13" s="1" t="s">
        <v>11</v>
      </c>
      <c r="E13" s="1"/>
      <c r="F13" s="3">
        <v>9</v>
      </c>
    </row>
    <row r="14" spans="1:6" x14ac:dyDescent="0.25">
      <c r="A14" s="1"/>
      <c r="B14" s="1"/>
      <c r="C14" s="1"/>
      <c r="D14" s="1" t="s">
        <v>12</v>
      </c>
      <c r="E14" s="1"/>
      <c r="F14" s="3">
        <v>0</v>
      </c>
    </row>
    <row r="15" spans="1:6" x14ac:dyDescent="0.25">
      <c r="A15" s="1"/>
      <c r="B15" s="1"/>
      <c r="C15" s="1"/>
      <c r="D15" s="1" t="s">
        <v>13</v>
      </c>
      <c r="E15" s="1"/>
      <c r="F15" s="3">
        <v>24532</v>
      </c>
    </row>
    <row r="16" spans="1:6" x14ac:dyDescent="0.25">
      <c r="A16" s="1"/>
      <c r="B16" s="1"/>
      <c r="C16" s="1"/>
      <c r="D16" s="1" t="s">
        <v>14</v>
      </c>
      <c r="E16" s="1"/>
      <c r="F16" s="3">
        <v>36349.300000000003</v>
      </c>
    </row>
    <row r="17" spans="1:6" x14ac:dyDescent="0.25">
      <c r="A17" s="1"/>
      <c r="B17" s="1"/>
      <c r="C17" s="1"/>
      <c r="D17" s="1" t="s">
        <v>15</v>
      </c>
      <c r="E17" s="1"/>
      <c r="F17" s="3">
        <v>6018.4</v>
      </c>
    </row>
    <row r="18" spans="1:6" x14ac:dyDescent="0.25">
      <c r="A18" s="1"/>
      <c r="B18" s="1"/>
      <c r="C18" s="1"/>
      <c r="D18" s="1" t="s">
        <v>16</v>
      </c>
      <c r="E18" s="1"/>
      <c r="F18" s="3">
        <v>1198</v>
      </c>
    </row>
    <row r="19" spans="1:6" x14ac:dyDescent="0.25">
      <c r="A19" s="1"/>
      <c r="B19" s="1"/>
      <c r="C19" s="1"/>
      <c r="D19" s="1" t="s">
        <v>17</v>
      </c>
      <c r="E19" s="1"/>
      <c r="F19" s="3">
        <v>295</v>
      </c>
    </row>
    <row r="20" spans="1:6" x14ac:dyDescent="0.25">
      <c r="A20" s="1"/>
      <c r="B20" s="1"/>
      <c r="C20" s="1"/>
      <c r="D20" s="1" t="s">
        <v>18</v>
      </c>
      <c r="E20" s="1"/>
      <c r="F20" s="3">
        <v>0</v>
      </c>
    </row>
    <row r="21" spans="1:6" x14ac:dyDescent="0.25">
      <c r="A21" s="1"/>
      <c r="B21" s="1"/>
      <c r="C21" s="1"/>
      <c r="D21" s="1" t="s">
        <v>19</v>
      </c>
      <c r="E21" s="1"/>
      <c r="F21" s="3">
        <v>0</v>
      </c>
    </row>
    <row r="22" spans="1:6" x14ac:dyDescent="0.25">
      <c r="A22" s="1"/>
      <c r="B22" s="1"/>
      <c r="C22" s="1"/>
      <c r="D22" s="1" t="s">
        <v>20</v>
      </c>
      <c r="E22" s="1"/>
      <c r="F22" s="3">
        <v>0</v>
      </c>
    </row>
    <row r="23" spans="1:6" x14ac:dyDescent="0.25">
      <c r="A23" s="1"/>
      <c r="B23" s="1"/>
      <c r="C23" s="1"/>
      <c r="D23" s="1" t="s">
        <v>21</v>
      </c>
      <c r="E23" s="1"/>
      <c r="F23" s="3">
        <v>0</v>
      </c>
    </row>
    <row r="24" spans="1:6" x14ac:dyDescent="0.25">
      <c r="A24" s="1"/>
      <c r="B24" s="1"/>
      <c r="C24" s="1"/>
      <c r="D24" s="1" t="s">
        <v>22</v>
      </c>
      <c r="E24" s="1"/>
      <c r="F24" s="3">
        <v>0</v>
      </c>
    </row>
    <row r="25" spans="1:6" x14ac:dyDescent="0.25">
      <c r="A25" s="1"/>
      <c r="B25" s="1"/>
      <c r="C25" s="1"/>
      <c r="D25" s="1" t="s">
        <v>23</v>
      </c>
      <c r="E25" s="1"/>
      <c r="F25" s="3">
        <v>0</v>
      </c>
    </row>
    <row r="26" spans="1:6" ht="15.75" thickBot="1" x14ac:dyDescent="0.3">
      <c r="A26" s="1"/>
      <c r="B26" s="1"/>
      <c r="C26" s="1"/>
      <c r="D26" s="1" t="s">
        <v>24</v>
      </c>
      <c r="E26" s="1"/>
      <c r="F26" s="5">
        <v>0</v>
      </c>
    </row>
    <row r="27" spans="1:6" ht="15.75" thickBot="1" x14ac:dyDescent="0.3">
      <c r="A27" s="1"/>
      <c r="B27" s="1"/>
      <c r="C27" s="1" t="s">
        <v>25</v>
      </c>
      <c r="D27" s="1"/>
      <c r="E27" s="1"/>
      <c r="F27" s="6">
        <f>ROUND(SUM(F3:F5)+SUM(F10:F26),5)</f>
        <v>2095708.7</v>
      </c>
    </row>
    <row r="28" spans="1:6" x14ac:dyDescent="0.25">
      <c r="A28" s="1"/>
      <c r="B28" s="1" t="s">
        <v>26</v>
      </c>
      <c r="C28" s="1"/>
      <c r="D28" s="1"/>
      <c r="E28" s="1"/>
      <c r="F28" s="3">
        <f>F27</f>
        <v>2095708.7</v>
      </c>
    </row>
    <row r="29" spans="1:6" x14ac:dyDescent="0.25">
      <c r="A29" s="1"/>
      <c r="B29" s="1"/>
      <c r="C29" s="1" t="s">
        <v>27</v>
      </c>
      <c r="D29" s="1"/>
      <c r="E29" s="1"/>
      <c r="F29" s="3"/>
    </row>
    <row r="30" spans="1:6" x14ac:dyDescent="0.25">
      <c r="A30" s="1"/>
      <c r="B30" s="1"/>
      <c r="C30" s="1"/>
      <c r="D30" s="1" t="s">
        <v>28</v>
      </c>
      <c r="E30" s="1"/>
      <c r="F30" s="3"/>
    </row>
    <row r="31" spans="1:6" x14ac:dyDescent="0.25">
      <c r="A31" s="1"/>
      <c r="B31" s="1"/>
      <c r="C31" s="1"/>
      <c r="D31" s="1"/>
      <c r="E31" s="1" t="s">
        <v>29</v>
      </c>
      <c r="F31" s="3">
        <v>0</v>
      </c>
    </row>
    <row r="32" spans="1:6" ht="15.75" thickBot="1" x14ac:dyDescent="0.3">
      <c r="A32" s="1"/>
      <c r="B32" s="1"/>
      <c r="C32" s="1"/>
      <c r="D32" s="1"/>
      <c r="E32" s="1" t="s">
        <v>30</v>
      </c>
      <c r="F32" s="4">
        <v>682433.62</v>
      </c>
    </row>
    <row r="33" spans="1:6" x14ac:dyDescent="0.25">
      <c r="A33" s="1"/>
      <c r="B33" s="1"/>
      <c r="C33" s="1"/>
      <c r="D33" s="1" t="s">
        <v>31</v>
      </c>
      <c r="E33" s="1"/>
      <c r="F33" s="3">
        <f>ROUND(SUM(F30:F32),5)</f>
        <v>682433.62</v>
      </c>
    </row>
    <row r="34" spans="1:6" x14ac:dyDescent="0.25">
      <c r="A34" s="1"/>
      <c r="B34" s="1"/>
      <c r="C34" s="1"/>
      <c r="D34" s="1" t="s">
        <v>32</v>
      </c>
      <c r="E34" s="1"/>
      <c r="F34" s="3">
        <v>10850</v>
      </c>
    </row>
    <row r="35" spans="1:6" x14ac:dyDescent="0.25">
      <c r="A35" s="1"/>
      <c r="B35" s="1"/>
      <c r="C35" s="1"/>
      <c r="D35" s="1" t="s">
        <v>33</v>
      </c>
      <c r="E35" s="1"/>
      <c r="F35" s="3">
        <v>0</v>
      </c>
    </row>
    <row r="36" spans="1:6" x14ac:dyDescent="0.25">
      <c r="A36" s="1"/>
      <c r="B36" s="1"/>
      <c r="C36" s="1"/>
      <c r="D36" s="1" t="s">
        <v>34</v>
      </c>
      <c r="E36" s="1"/>
      <c r="F36" s="3">
        <v>0</v>
      </c>
    </row>
    <row r="37" spans="1:6" x14ac:dyDescent="0.25">
      <c r="A37" s="1"/>
      <c r="B37" s="1"/>
      <c r="C37" s="1"/>
      <c r="D37" s="1" t="s">
        <v>35</v>
      </c>
      <c r="E37" s="1"/>
      <c r="F37" s="3">
        <v>12000</v>
      </c>
    </row>
    <row r="38" spans="1:6" x14ac:dyDescent="0.25">
      <c r="A38" s="1"/>
      <c r="B38" s="1"/>
      <c r="C38" s="1"/>
      <c r="D38" s="1" t="s">
        <v>36</v>
      </c>
      <c r="E38" s="1"/>
      <c r="F38" s="3">
        <v>134777.60000000001</v>
      </c>
    </row>
    <row r="39" spans="1:6" x14ac:dyDescent="0.25">
      <c r="A39" s="1"/>
      <c r="B39" s="1"/>
      <c r="C39" s="1"/>
      <c r="D39" s="1" t="s">
        <v>37</v>
      </c>
      <c r="E39" s="1"/>
      <c r="F39" s="3">
        <v>4458.37</v>
      </c>
    </row>
    <row r="40" spans="1:6" x14ac:dyDescent="0.25">
      <c r="A40" s="1"/>
      <c r="B40" s="1"/>
      <c r="C40" s="1"/>
      <c r="D40" s="1" t="s">
        <v>38</v>
      </c>
      <c r="E40" s="1"/>
      <c r="F40" s="3">
        <v>1757.36</v>
      </c>
    </row>
    <row r="41" spans="1:6" x14ac:dyDescent="0.25">
      <c r="A41" s="1"/>
      <c r="B41" s="1"/>
      <c r="C41" s="1"/>
      <c r="D41" s="1" t="s">
        <v>39</v>
      </c>
      <c r="E41" s="1"/>
      <c r="F41" s="3">
        <v>4500</v>
      </c>
    </row>
    <row r="42" spans="1:6" x14ac:dyDescent="0.25">
      <c r="A42" s="1"/>
      <c r="B42" s="1"/>
      <c r="C42" s="1"/>
      <c r="D42" s="1" t="s">
        <v>40</v>
      </c>
      <c r="E42" s="1"/>
      <c r="F42" s="3">
        <v>2892.49</v>
      </c>
    </row>
    <row r="43" spans="1:6" x14ac:dyDescent="0.25">
      <c r="A43" s="1"/>
      <c r="B43" s="1"/>
      <c r="C43" s="1"/>
      <c r="D43" s="1" t="s">
        <v>41</v>
      </c>
      <c r="E43" s="1"/>
      <c r="F43" s="3">
        <v>10000</v>
      </c>
    </row>
    <row r="44" spans="1:6" x14ac:dyDescent="0.25">
      <c r="A44" s="1"/>
      <c r="B44" s="1"/>
      <c r="C44" s="1"/>
      <c r="D44" s="1" t="s">
        <v>42</v>
      </c>
      <c r="E44" s="1"/>
      <c r="F44" s="3">
        <v>12976.88</v>
      </c>
    </row>
    <row r="45" spans="1:6" x14ac:dyDescent="0.25">
      <c r="A45" s="1"/>
      <c r="B45" s="1"/>
      <c r="C45" s="1"/>
      <c r="D45" s="1" t="s">
        <v>43</v>
      </c>
      <c r="E45" s="1"/>
      <c r="F45" s="3">
        <v>580</v>
      </c>
    </row>
    <row r="46" spans="1:6" x14ac:dyDescent="0.25">
      <c r="A46" s="1"/>
      <c r="B46" s="1"/>
      <c r="C46" s="1"/>
      <c r="D46" s="1" t="s">
        <v>44</v>
      </c>
      <c r="E46" s="1"/>
      <c r="F46" s="3">
        <v>0</v>
      </c>
    </row>
    <row r="47" spans="1:6" x14ac:dyDescent="0.25">
      <c r="A47" s="1"/>
      <c r="B47" s="1"/>
      <c r="C47" s="1"/>
      <c r="D47" s="1" t="s">
        <v>45</v>
      </c>
      <c r="E47" s="1"/>
      <c r="F47" s="3">
        <v>0</v>
      </c>
    </row>
    <row r="48" spans="1:6" x14ac:dyDescent="0.25">
      <c r="A48" s="1"/>
      <c r="B48" s="1"/>
      <c r="C48" s="1"/>
      <c r="D48" s="1" t="s">
        <v>46</v>
      </c>
      <c r="E48" s="1"/>
      <c r="F48" s="3">
        <v>37214.04</v>
      </c>
    </row>
    <row r="49" spans="1:6" x14ac:dyDescent="0.25">
      <c r="A49" s="1"/>
      <c r="B49" s="1"/>
      <c r="C49" s="1"/>
      <c r="D49" s="1" t="s">
        <v>47</v>
      </c>
      <c r="E49" s="1"/>
      <c r="F49" s="3">
        <v>0</v>
      </c>
    </row>
    <row r="50" spans="1:6" x14ac:dyDescent="0.25">
      <c r="A50" s="1"/>
      <c r="B50" s="1"/>
      <c r="C50" s="1"/>
      <c r="D50" s="1" t="s">
        <v>48</v>
      </c>
      <c r="E50" s="1"/>
      <c r="F50" s="3">
        <v>0</v>
      </c>
    </row>
    <row r="51" spans="1:6" x14ac:dyDescent="0.25">
      <c r="A51" s="1"/>
      <c r="B51" s="1"/>
      <c r="C51" s="1"/>
      <c r="D51" s="1" t="s">
        <v>49</v>
      </c>
      <c r="E51" s="1"/>
      <c r="F51" s="3">
        <v>1023</v>
      </c>
    </row>
    <row r="52" spans="1:6" x14ac:dyDescent="0.25">
      <c r="A52" s="1"/>
      <c r="B52" s="1"/>
      <c r="C52" s="1"/>
      <c r="D52" s="1" t="s">
        <v>50</v>
      </c>
      <c r="E52" s="1"/>
      <c r="F52" s="3">
        <v>5000</v>
      </c>
    </row>
    <row r="53" spans="1:6" x14ac:dyDescent="0.25">
      <c r="A53" s="1"/>
      <c r="B53" s="1"/>
      <c r="C53" s="1"/>
      <c r="D53" s="1" t="s">
        <v>51</v>
      </c>
      <c r="E53" s="1"/>
      <c r="F53" s="3"/>
    </row>
    <row r="54" spans="1:6" x14ac:dyDescent="0.25">
      <c r="A54" s="1"/>
      <c r="B54" s="1"/>
      <c r="C54" s="1"/>
      <c r="D54" s="1"/>
      <c r="E54" s="1" t="s">
        <v>52</v>
      </c>
      <c r="F54" s="3">
        <v>36884.1</v>
      </c>
    </row>
    <row r="55" spans="1:6" ht="15.75" thickBot="1" x14ac:dyDescent="0.3">
      <c r="A55" s="1"/>
      <c r="B55" s="1"/>
      <c r="C55" s="1"/>
      <c r="D55" s="1"/>
      <c r="E55" s="1" t="s">
        <v>53</v>
      </c>
      <c r="F55" s="4">
        <v>1050</v>
      </c>
    </row>
    <row r="56" spans="1:6" x14ac:dyDescent="0.25">
      <c r="A56" s="1"/>
      <c r="B56" s="1"/>
      <c r="C56" s="1"/>
      <c r="D56" s="1" t="s">
        <v>54</v>
      </c>
      <c r="E56" s="1"/>
      <c r="F56" s="3">
        <f>ROUND(SUM(F53:F55),5)</f>
        <v>37934.1</v>
      </c>
    </row>
    <row r="57" spans="1:6" x14ac:dyDescent="0.25">
      <c r="A57" s="1"/>
      <c r="B57" s="1"/>
      <c r="C57" s="1"/>
      <c r="D57" s="1" t="s">
        <v>55</v>
      </c>
      <c r="E57" s="1"/>
      <c r="F57" s="3">
        <v>620</v>
      </c>
    </row>
    <row r="58" spans="1:6" x14ac:dyDescent="0.25">
      <c r="A58" s="1"/>
      <c r="B58" s="1"/>
      <c r="C58" s="1"/>
      <c r="D58" s="1" t="s">
        <v>56</v>
      </c>
      <c r="E58" s="1"/>
      <c r="F58" s="3">
        <v>260</v>
      </c>
    </row>
    <row r="59" spans="1:6" x14ac:dyDescent="0.25">
      <c r="A59" s="1"/>
      <c r="B59" s="1"/>
      <c r="C59" s="1"/>
      <c r="D59" s="1" t="s">
        <v>57</v>
      </c>
      <c r="E59" s="1"/>
      <c r="F59" s="3">
        <v>1200</v>
      </c>
    </row>
    <row r="60" spans="1:6" x14ac:dyDescent="0.25">
      <c r="A60" s="1"/>
      <c r="B60" s="1"/>
      <c r="C60" s="1"/>
      <c r="D60" s="1" t="s">
        <v>58</v>
      </c>
      <c r="E60" s="1"/>
      <c r="F60" s="3">
        <v>0</v>
      </c>
    </row>
    <row r="61" spans="1:6" x14ac:dyDescent="0.25">
      <c r="A61" s="1"/>
      <c r="B61" s="1"/>
      <c r="C61" s="1"/>
      <c r="D61" s="1" t="s">
        <v>59</v>
      </c>
      <c r="E61" s="1"/>
      <c r="F61" s="3">
        <v>0</v>
      </c>
    </row>
    <row r="62" spans="1:6" x14ac:dyDescent="0.25">
      <c r="A62" s="1"/>
      <c r="B62" s="1"/>
      <c r="C62" s="1"/>
      <c r="D62" s="1" t="s">
        <v>60</v>
      </c>
      <c r="E62" s="1"/>
      <c r="F62" s="3">
        <v>280</v>
      </c>
    </row>
    <row r="63" spans="1:6" x14ac:dyDescent="0.25">
      <c r="A63" s="1"/>
      <c r="B63" s="1"/>
      <c r="C63" s="1"/>
      <c r="D63" s="1" t="s">
        <v>61</v>
      </c>
      <c r="E63" s="1"/>
      <c r="F63" s="3">
        <v>0</v>
      </c>
    </row>
    <row r="64" spans="1:6" x14ac:dyDescent="0.25">
      <c r="A64" s="1"/>
      <c r="B64" s="1"/>
      <c r="C64" s="1"/>
      <c r="D64" s="1" t="s">
        <v>62</v>
      </c>
      <c r="E64" s="1"/>
      <c r="F64" s="3">
        <v>207</v>
      </c>
    </row>
    <row r="65" spans="1:6" x14ac:dyDescent="0.25">
      <c r="A65" s="1"/>
      <c r="B65" s="1"/>
      <c r="C65" s="1"/>
      <c r="D65" s="1" t="s">
        <v>63</v>
      </c>
      <c r="E65" s="1"/>
      <c r="F65" s="3">
        <v>165593.68</v>
      </c>
    </row>
    <row r="66" spans="1:6" x14ac:dyDescent="0.25">
      <c r="A66" s="1"/>
      <c r="B66" s="1"/>
      <c r="C66" s="1"/>
      <c r="D66" s="1" t="s">
        <v>64</v>
      </c>
      <c r="E66" s="1"/>
      <c r="F66" s="3">
        <v>56611.360000000001</v>
      </c>
    </row>
    <row r="67" spans="1:6" x14ac:dyDescent="0.25">
      <c r="A67" s="1"/>
      <c r="B67" s="1"/>
      <c r="C67" s="1"/>
      <c r="D67" s="1" t="s">
        <v>65</v>
      </c>
      <c r="E67" s="1"/>
      <c r="F67" s="3">
        <v>8000</v>
      </c>
    </row>
    <row r="68" spans="1:6" x14ac:dyDescent="0.25">
      <c r="A68" s="1"/>
      <c r="B68" s="1"/>
      <c r="C68" s="1"/>
      <c r="D68" s="1" t="s">
        <v>66</v>
      </c>
      <c r="E68" s="1"/>
      <c r="F68" s="3">
        <v>18000</v>
      </c>
    </row>
    <row r="69" spans="1:6" x14ac:dyDescent="0.25">
      <c r="A69" s="1"/>
      <c r="B69" s="1"/>
      <c r="C69" s="1"/>
      <c r="D69" s="1" t="s">
        <v>67</v>
      </c>
      <c r="E69" s="1"/>
      <c r="F69" s="3">
        <v>1369.53</v>
      </c>
    </row>
    <row r="70" spans="1:6" x14ac:dyDescent="0.25">
      <c r="A70" s="1"/>
      <c r="B70" s="1"/>
      <c r="C70" s="1"/>
      <c r="D70" s="1" t="s">
        <v>68</v>
      </c>
      <c r="E70" s="1"/>
      <c r="F70" s="3">
        <v>557.97</v>
      </c>
    </row>
    <row r="71" spans="1:6" x14ac:dyDescent="0.25">
      <c r="A71" s="1"/>
      <c r="B71" s="1"/>
      <c r="C71" s="1"/>
      <c r="D71" s="1" t="s">
        <v>69</v>
      </c>
      <c r="E71" s="1"/>
      <c r="F71" s="3">
        <v>4050</v>
      </c>
    </row>
    <row r="72" spans="1:6" x14ac:dyDescent="0.25">
      <c r="A72" s="1"/>
      <c r="B72" s="1"/>
      <c r="C72" s="1"/>
      <c r="D72" s="1" t="s">
        <v>70</v>
      </c>
      <c r="E72" s="1"/>
      <c r="F72" s="3">
        <v>0</v>
      </c>
    </row>
    <row r="73" spans="1:6" x14ac:dyDescent="0.25">
      <c r="A73" s="1"/>
      <c r="B73" s="1"/>
      <c r="C73" s="1"/>
      <c r="D73" s="1" t="s">
        <v>71</v>
      </c>
      <c r="E73" s="1"/>
      <c r="F73" s="3">
        <v>2550.04</v>
      </c>
    </row>
    <row r="74" spans="1:6" x14ac:dyDescent="0.25">
      <c r="A74" s="1"/>
      <c r="B74" s="1"/>
      <c r="C74" s="1"/>
      <c r="D74" s="1" t="s">
        <v>72</v>
      </c>
      <c r="E74" s="1"/>
      <c r="F74" s="3">
        <v>3000</v>
      </c>
    </row>
    <row r="75" spans="1:6" x14ac:dyDescent="0.25">
      <c r="A75" s="1"/>
      <c r="B75" s="1"/>
      <c r="C75" s="1"/>
      <c r="D75" s="1" t="s">
        <v>73</v>
      </c>
      <c r="E75" s="1"/>
      <c r="F75" s="3">
        <v>0</v>
      </c>
    </row>
    <row r="76" spans="1:6" x14ac:dyDescent="0.25">
      <c r="A76" s="1"/>
      <c r="B76" s="1"/>
      <c r="C76" s="1"/>
      <c r="D76" s="1" t="s">
        <v>74</v>
      </c>
      <c r="E76" s="1"/>
      <c r="F76" s="3">
        <v>0</v>
      </c>
    </row>
    <row r="77" spans="1:6" x14ac:dyDescent="0.25">
      <c r="A77" s="1"/>
      <c r="B77" s="1"/>
      <c r="C77" s="1"/>
      <c r="D77" s="1" t="s">
        <v>75</v>
      </c>
      <c r="E77" s="1"/>
      <c r="F77" s="3">
        <v>1100</v>
      </c>
    </row>
    <row r="78" spans="1:6" x14ac:dyDescent="0.25">
      <c r="A78" s="1"/>
      <c r="B78" s="1"/>
      <c r="C78" s="1"/>
      <c r="D78" s="1" t="s">
        <v>76</v>
      </c>
      <c r="E78" s="1"/>
      <c r="F78" s="3">
        <v>1500</v>
      </c>
    </row>
    <row r="79" spans="1:6" x14ac:dyDescent="0.25">
      <c r="A79" s="1"/>
      <c r="B79" s="1"/>
      <c r="C79" s="1"/>
      <c r="D79" s="1" t="s">
        <v>77</v>
      </c>
      <c r="E79" s="1"/>
      <c r="F79" s="3">
        <v>4830</v>
      </c>
    </row>
    <row r="80" spans="1:6" x14ac:dyDescent="0.25">
      <c r="A80" s="1"/>
      <c r="B80" s="1"/>
      <c r="C80" s="1"/>
      <c r="D80" s="1" t="s">
        <v>78</v>
      </c>
      <c r="E80" s="1"/>
      <c r="F80" s="3">
        <v>3210</v>
      </c>
    </row>
    <row r="81" spans="1:6" x14ac:dyDescent="0.25">
      <c r="A81" s="1"/>
      <c r="B81" s="1"/>
      <c r="C81" s="1"/>
      <c r="D81" s="1" t="s">
        <v>79</v>
      </c>
      <c r="E81" s="1"/>
      <c r="F81" s="3">
        <v>0</v>
      </c>
    </row>
    <row r="82" spans="1:6" x14ac:dyDescent="0.25">
      <c r="A82" s="1"/>
      <c r="B82" s="1"/>
      <c r="C82" s="1"/>
      <c r="D82" s="1" t="s">
        <v>80</v>
      </c>
      <c r="E82" s="1"/>
      <c r="F82" s="3">
        <v>15400</v>
      </c>
    </row>
    <row r="83" spans="1:6" x14ac:dyDescent="0.25">
      <c r="A83" s="1"/>
      <c r="B83" s="1"/>
      <c r="C83" s="1"/>
      <c r="D83" s="1" t="s">
        <v>81</v>
      </c>
      <c r="E83" s="1"/>
      <c r="F83" s="3">
        <v>43876.18</v>
      </c>
    </row>
    <row r="84" spans="1:6" x14ac:dyDescent="0.25">
      <c r="A84" s="1"/>
      <c r="B84" s="1"/>
      <c r="C84" s="1"/>
      <c r="D84" s="1" t="s">
        <v>82</v>
      </c>
      <c r="E84" s="1"/>
      <c r="F84" s="3">
        <v>1500</v>
      </c>
    </row>
    <row r="85" spans="1:6" x14ac:dyDescent="0.25">
      <c r="A85" s="1"/>
      <c r="B85" s="1"/>
      <c r="C85" s="1"/>
      <c r="D85" s="1" t="s">
        <v>83</v>
      </c>
      <c r="E85" s="1"/>
      <c r="F85" s="3">
        <v>18000</v>
      </c>
    </row>
    <row r="86" spans="1:6" x14ac:dyDescent="0.25">
      <c r="A86" s="1"/>
      <c r="B86" s="1"/>
      <c r="C86" s="1"/>
      <c r="D86" s="1" t="s">
        <v>84</v>
      </c>
      <c r="E86" s="1"/>
      <c r="F86" s="3">
        <v>600</v>
      </c>
    </row>
    <row r="87" spans="1:6" x14ac:dyDescent="0.25">
      <c r="A87" s="1"/>
      <c r="B87" s="1"/>
      <c r="C87" s="1"/>
      <c r="D87" s="1" t="s">
        <v>85</v>
      </c>
      <c r="E87" s="1"/>
      <c r="F87" s="3">
        <v>324.86</v>
      </c>
    </row>
    <row r="88" spans="1:6" x14ac:dyDescent="0.25">
      <c r="A88" s="1"/>
      <c r="B88" s="1"/>
      <c r="C88" s="1"/>
      <c r="D88" s="1" t="s">
        <v>86</v>
      </c>
      <c r="E88" s="1"/>
      <c r="F88" s="3">
        <v>83469</v>
      </c>
    </row>
    <row r="89" spans="1:6" x14ac:dyDescent="0.25">
      <c r="A89" s="1"/>
      <c r="B89" s="1"/>
      <c r="C89" s="1"/>
      <c r="D89" s="1" t="s">
        <v>87</v>
      </c>
      <c r="E89" s="1"/>
      <c r="F89" s="3">
        <v>0</v>
      </c>
    </row>
    <row r="90" spans="1:6" x14ac:dyDescent="0.25">
      <c r="A90" s="1"/>
      <c r="B90" s="1"/>
      <c r="C90" s="1"/>
      <c r="D90" s="1" t="s">
        <v>88</v>
      </c>
      <c r="E90" s="1"/>
      <c r="F90" s="3">
        <v>0</v>
      </c>
    </row>
    <row r="91" spans="1:6" x14ac:dyDescent="0.25">
      <c r="A91" s="1"/>
      <c r="B91" s="1"/>
      <c r="C91" s="1"/>
      <c r="D91" s="1" t="s">
        <v>89</v>
      </c>
      <c r="E91" s="1"/>
      <c r="F91" s="3">
        <v>0</v>
      </c>
    </row>
    <row r="92" spans="1:6" x14ac:dyDescent="0.25">
      <c r="A92" s="1"/>
      <c r="B92" s="1"/>
      <c r="C92" s="1"/>
      <c r="D92" s="1" t="s">
        <v>90</v>
      </c>
      <c r="E92" s="1"/>
      <c r="F92" s="3">
        <v>1595</v>
      </c>
    </row>
    <row r="93" spans="1:6" x14ac:dyDescent="0.25">
      <c r="A93" s="1"/>
      <c r="B93" s="1"/>
      <c r="C93" s="1"/>
      <c r="D93" s="1" t="s">
        <v>91</v>
      </c>
      <c r="E93" s="1"/>
      <c r="F93" s="3">
        <v>480</v>
      </c>
    </row>
    <row r="94" spans="1:6" x14ac:dyDescent="0.25">
      <c r="A94" s="1"/>
      <c r="B94" s="1"/>
      <c r="C94" s="1"/>
      <c r="D94" s="1" t="s">
        <v>92</v>
      </c>
      <c r="E94" s="1"/>
      <c r="F94" s="3">
        <v>17000</v>
      </c>
    </row>
    <row r="95" spans="1:6" x14ac:dyDescent="0.25">
      <c r="A95" s="1"/>
      <c r="B95" s="1"/>
      <c r="C95" s="1"/>
      <c r="D95" s="1" t="s">
        <v>93</v>
      </c>
      <c r="E95" s="1"/>
      <c r="F95" s="3">
        <v>71400</v>
      </c>
    </row>
    <row r="96" spans="1:6" x14ac:dyDescent="0.25">
      <c r="A96" s="1"/>
      <c r="B96" s="1"/>
      <c r="C96" s="1"/>
      <c r="D96" s="1" t="s">
        <v>94</v>
      </c>
      <c r="E96" s="1"/>
      <c r="F96" s="3">
        <v>1400</v>
      </c>
    </row>
    <row r="97" spans="1:6" x14ac:dyDescent="0.25">
      <c r="A97" s="1"/>
      <c r="B97" s="1"/>
      <c r="C97" s="1"/>
      <c r="D97" s="1" t="s">
        <v>95</v>
      </c>
      <c r="E97" s="1"/>
      <c r="F97" s="3">
        <v>14300</v>
      </c>
    </row>
    <row r="98" spans="1:6" x14ac:dyDescent="0.25">
      <c r="A98" s="1"/>
      <c r="B98" s="1"/>
      <c r="C98" s="1"/>
      <c r="D98" s="1" t="s">
        <v>96</v>
      </c>
      <c r="E98" s="1"/>
      <c r="F98" s="3">
        <v>102636.89</v>
      </c>
    </row>
    <row r="99" spans="1:6" x14ac:dyDescent="0.25">
      <c r="A99" s="1"/>
      <c r="B99" s="1"/>
      <c r="C99" s="1"/>
      <c r="D99" s="1" t="s">
        <v>97</v>
      </c>
      <c r="E99" s="1"/>
      <c r="F99" s="3">
        <v>2400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13600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583.35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649.71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13833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7000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0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14000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50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9700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0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0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54428.04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1600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9000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1008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324.85000000000002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48000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18024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8040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4380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12000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16720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14000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2127.54</v>
      </c>
    </row>
    <row r="124" spans="1:6" x14ac:dyDescent="0.25">
      <c r="A124" s="1"/>
      <c r="B124" s="1"/>
      <c r="C124" s="1"/>
      <c r="D124" s="1" t="s">
        <v>122</v>
      </c>
      <c r="E124" s="1"/>
      <c r="F124" s="3">
        <v>26460</v>
      </c>
    </row>
    <row r="125" spans="1:6" x14ac:dyDescent="0.25">
      <c r="A125" s="1"/>
      <c r="B125" s="1"/>
      <c r="C125" s="1"/>
      <c r="D125" s="1" t="s">
        <v>123</v>
      </c>
      <c r="E125" s="1"/>
      <c r="F125" s="3">
        <v>10000</v>
      </c>
    </row>
    <row r="126" spans="1:6" x14ac:dyDescent="0.25">
      <c r="A126" s="1"/>
      <c r="B126" s="1"/>
      <c r="C126" s="1"/>
      <c r="D126" s="1" t="s">
        <v>124</v>
      </c>
      <c r="E126" s="1"/>
      <c r="F126" s="3">
        <v>7500</v>
      </c>
    </row>
    <row r="127" spans="1:6" x14ac:dyDescent="0.25">
      <c r="A127" s="1"/>
      <c r="B127" s="1"/>
      <c r="C127" s="1"/>
      <c r="D127" s="1" t="s">
        <v>125</v>
      </c>
      <c r="E127" s="1"/>
      <c r="F127" s="3">
        <v>0</v>
      </c>
    </row>
    <row r="128" spans="1:6" x14ac:dyDescent="0.25">
      <c r="A128" s="1"/>
      <c r="B128" s="1"/>
      <c r="C128" s="1"/>
      <c r="D128" s="1" t="s">
        <v>126</v>
      </c>
      <c r="E128" s="1"/>
      <c r="F128" s="3">
        <v>1587</v>
      </c>
    </row>
    <row r="129" spans="1:6" x14ac:dyDescent="0.25">
      <c r="A129" s="1"/>
      <c r="B129" s="1"/>
      <c r="C129" s="1"/>
      <c r="D129" s="1" t="s">
        <v>127</v>
      </c>
      <c r="E129" s="1"/>
      <c r="F129" s="3">
        <v>52963.28</v>
      </c>
    </row>
    <row r="130" spans="1:6" x14ac:dyDescent="0.25">
      <c r="A130" s="1"/>
      <c r="B130" s="1"/>
      <c r="C130" s="1"/>
      <c r="D130" s="1" t="s">
        <v>128</v>
      </c>
      <c r="E130" s="1"/>
      <c r="F130" s="3">
        <v>1500</v>
      </c>
    </row>
    <row r="131" spans="1:6" x14ac:dyDescent="0.25">
      <c r="A131" s="1"/>
      <c r="B131" s="1"/>
      <c r="C131" s="1"/>
      <c r="D131" s="1" t="s">
        <v>129</v>
      </c>
      <c r="E131" s="1"/>
      <c r="F131" s="3">
        <v>9000</v>
      </c>
    </row>
    <row r="132" spans="1:6" x14ac:dyDescent="0.25">
      <c r="A132" s="1"/>
      <c r="B132" s="1"/>
      <c r="C132" s="1"/>
      <c r="D132" s="1" t="s">
        <v>130</v>
      </c>
      <c r="E132" s="1"/>
      <c r="F132" s="3">
        <v>0</v>
      </c>
    </row>
    <row r="133" spans="1:6" x14ac:dyDescent="0.25">
      <c r="A133" s="1"/>
      <c r="B133" s="1"/>
      <c r="C133" s="1"/>
      <c r="D133" s="1" t="s">
        <v>131</v>
      </c>
      <c r="E133" s="1"/>
      <c r="F133" s="3">
        <v>11000</v>
      </c>
    </row>
    <row r="134" spans="1:6" x14ac:dyDescent="0.25">
      <c r="A134" s="1"/>
      <c r="B134" s="1"/>
      <c r="C134" s="1"/>
      <c r="D134" s="1" t="s">
        <v>132</v>
      </c>
      <c r="E134" s="1"/>
      <c r="F134" s="3">
        <v>25000</v>
      </c>
    </row>
    <row r="135" spans="1:6" x14ac:dyDescent="0.25">
      <c r="A135" s="1"/>
      <c r="B135" s="1"/>
      <c r="C135" s="1"/>
      <c r="D135" s="1" t="s">
        <v>133</v>
      </c>
      <c r="E135" s="1"/>
      <c r="F135" s="3">
        <v>525</v>
      </c>
    </row>
    <row r="136" spans="1:6" x14ac:dyDescent="0.25">
      <c r="A136" s="1"/>
      <c r="B136" s="1"/>
      <c r="C136" s="1"/>
      <c r="D136" s="1" t="s">
        <v>134</v>
      </c>
      <c r="E136" s="1"/>
      <c r="F136" s="3">
        <v>600</v>
      </c>
    </row>
    <row r="137" spans="1:6" x14ac:dyDescent="0.25">
      <c r="A137" s="1"/>
      <c r="B137" s="1"/>
      <c r="C137" s="1"/>
      <c r="D137" s="1" t="s">
        <v>135</v>
      </c>
      <c r="E137" s="1"/>
      <c r="F137" s="3">
        <v>0</v>
      </c>
    </row>
    <row r="138" spans="1:6" x14ac:dyDescent="0.25">
      <c r="A138" s="1"/>
      <c r="B138" s="1"/>
      <c r="C138" s="1"/>
      <c r="D138" s="1" t="s">
        <v>136</v>
      </c>
      <c r="E138" s="1"/>
      <c r="F138" s="3">
        <v>0</v>
      </c>
    </row>
    <row r="139" spans="1:6" x14ac:dyDescent="0.25">
      <c r="A139" s="1"/>
      <c r="B139" s="1"/>
      <c r="C139" s="1"/>
      <c r="D139" s="1" t="s">
        <v>137</v>
      </c>
      <c r="E139" s="1"/>
      <c r="F139" s="3">
        <v>73436.98</v>
      </c>
    </row>
    <row r="140" spans="1:6" x14ac:dyDescent="0.25">
      <c r="A140" s="1"/>
      <c r="B140" s="1"/>
      <c r="C140" s="1"/>
      <c r="D140" s="1" t="s">
        <v>138</v>
      </c>
      <c r="E140" s="1"/>
      <c r="F140" s="3">
        <v>21348.98</v>
      </c>
    </row>
    <row r="141" spans="1:6" x14ac:dyDescent="0.25">
      <c r="A141" s="1"/>
      <c r="B141" s="1"/>
      <c r="C141" s="1"/>
      <c r="D141" s="1" t="s">
        <v>139</v>
      </c>
      <c r="E141" s="1"/>
      <c r="F141" s="3">
        <v>0</v>
      </c>
    </row>
    <row r="142" spans="1:6" x14ac:dyDescent="0.25">
      <c r="A142" s="1"/>
      <c r="B142" s="1"/>
      <c r="C142" s="1"/>
      <c r="D142" s="1" t="s">
        <v>140</v>
      </c>
      <c r="E142" s="1"/>
      <c r="F142" s="3">
        <v>0</v>
      </c>
    </row>
    <row r="143" spans="1:6" x14ac:dyDescent="0.25">
      <c r="A143" s="1"/>
      <c r="B143" s="1"/>
      <c r="C143" s="1"/>
      <c r="D143" s="1" t="s">
        <v>141</v>
      </c>
      <c r="E143" s="1"/>
      <c r="F143" s="3">
        <v>0</v>
      </c>
    </row>
    <row r="144" spans="1:6" x14ac:dyDescent="0.25">
      <c r="A144" s="1"/>
      <c r="B144" s="1"/>
      <c r="C144" s="1"/>
      <c r="D144" s="1" t="s">
        <v>142</v>
      </c>
      <c r="E144" s="1"/>
      <c r="F144" s="3">
        <v>0</v>
      </c>
    </row>
    <row r="145" spans="1:6" x14ac:dyDescent="0.25">
      <c r="A145" s="1"/>
      <c r="B145" s="1"/>
      <c r="C145" s="1"/>
      <c r="D145" s="1" t="s">
        <v>143</v>
      </c>
      <c r="E145" s="1"/>
      <c r="F145" s="3">
        <v>0</v>
      </c>
    </row>
    <row r="146" spans="1:6" x14ac:dyDescent="0.25">
      <c r="A146" s="1"/>
      <c r="B146" s="1"/>
      <c r="C146" s="1"/>
      <c r="D146" s="1" t="s">
        <v>144</v>
      </c>
      <c r="E146" s="1"/>
      <c r="F146" s="3">
        <v>0</v>
      </c>
    </row>
    <row r="147" spans="1:6" x14ac:dyDescent="0.25">
      <c r="A147" s="1"/>
      <c r="B147" s="1"/>
      <c r="C147" s="1"/>
      <c r="D147" s="1" t="s">
        <v>145</v>
      </c>
      <c r="E147" s="1"/>
      <c r="F147" s="3">
        <v>0</v>
      </c>
    </row>
    <row r="148" spans="1:6" ht="15.75" thickBot="1" x14ac:dyDescent="0.3">
      <c r="A148" s="1"/>
      <c r="B148" s="1"/>
      <c r="C148" s="1"/>
      <c r="D148" s="1" t="s">
        <v>146</v>
      </c>
      <c r="E148" s="1"/>
      <c r="F148" s="5">
        <v>0</v>
      </c>
    </row>
    <row r="149" spans="1:6" ht="15.75" thickBot="1" x14ac:dyDescent="0.3">
      <c r="A149" s="1"/>
      <c r="B149" s="1"/>
      <c r="C149" s="1" t="s">
        <v>147</v>
      </c>
      <c r="D149" s="1"/>
      <c r="E149" s="1"/>
      <c r="F149" s="7">
        <f>ROUND(F29+SUM(F33:F52)+SUM(F56:F148),5)</f>
        <v>2095708.7</v>
      </c>
    </row>
    <row r="150" spans="1:6" s="9" customFormat="1" ht="12" thickBot="1" x14ac:dyDescent="0.25">
      <c r="A150" s="1" t="s">
        <v>148</v>
      </c>
      <c r="B150" s="1"/>
      <c r="C150" s="1"/>
      <c r="D150" s="1"/>
      <c r="E150" s="1"/>
      <c r="F150" s="8">
        <f>ROUND(F28-F149,5)</f>
        <v>0</v>
      </c>
    </row>
    <row r="151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8:30 AM
&amp;"Arial,Bold"&amp;8 07/16/21
&amp;"Arial,Bold"&amp;8 Accrual Basis&amp;C&amp;"Arial,Bold"&amp;12 Beulah Academy of Science
&amp;"Arial,Bold"&amp;14 Profit &amp;&amp; Loss Budget Overview
&amp;"Arial,Bold"&amp;10 July 2021 through June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Wass</dc:creator>
  <cp:lastModifiedBy>Elizabeth Wass</cp:lastModifiedBy>
  <dcterms:created xsi:type="dcterms:W3CDTF">2021-07-16T13:30:17Z</dcterms:created>
  <dcterms:modified xsi:type="dcterms:W3CDTF">2021-07-16T13:30:49Z</dcterms:modified>
</cp:coreProperties>
</file>